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nica.castillo\Documents\Documents\TRANSPARENCIA 2021\Secretaria Tecnica del Comite de Adquisicion de Obra\ADQUISICION-23\MAYO\"/>
    </mc:Choice>
  </mc:AlternateContent>
  <bookViews>
    <workbookView xWindow="0" yWindow="0" windowWidth="20490" windowHeight="8745"/>
  </bookViews>
  <sheets>
    <sheet name="Reporte de Formatos" sheetId="1" r:id="rId1"/>
    <sheet name="Tabla_550223" sheetId="9" r:id="rId2"/>
    <sheet name="Tabla_550208" sheetId="10" r:id="rId3"/>
    <sheet name="Tabla_550220" sheetId="12"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1_Tabla_550208" sheetId="11"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calcChain.xml><?xml version="1.0" encoding="utf-8"?>
<calcChain xmlns="http://schemas.openxmlformats.org/spreadsheetml/2006/main">
  <c r="AW8" i="1" l="1"/>
  <c r="G5" i="9"/>
  <c r="AX8" i="1" l="1"/>
  <c r="AP8" i="1" l="1"/>
  <c r="AQ8" i="1"/>
  <c r="AV8" i="1" l="1"/>
</calcChain>
</file>

<file path=xl/sharedStrings.xml><?xml version="1.0" encoding="utf-8"?>
<sst xmlns="http://schemas.openxmlformats.org/spreadsheetml/2006/main" count="425" uniqueCount="304">
  <si>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</si>
  <si>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</si>
  <si>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</si>
  <si>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</si>
  <si>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</si>
  <si>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</si>
  <si>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</si>
  <si>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</si>
  <si>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</si>
  <si>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</si>
  <si>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</si>
  <si>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</si>
  <si>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</si>
  <si>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</si>
  <si>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</si>
  <si>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</si>
  <si>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</si>
  <si>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</si>
  <si>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</si>
  <si>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</si>
  <si>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</si>
  <si>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</si>
  <si>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</si>
  <si>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</si>
  <si>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</si>
  <si>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</si>
  <si>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</si>
  <si>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</si>
  <si>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</si>
  <si>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</si>
  <si>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</si>
  <si>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</si>
  <si>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</si>
  <si>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</si>
  <si>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</si>
  <si>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</si>
  <si>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</si>
  <si>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</si>
  <si>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</si>
  <si>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</si>
  <si>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</si>
  <si>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</si>
  <si>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</si>
  <si>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</si>
  <si>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</si>
  <si>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</si>
  <si>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</si>
  <si>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</si>
  <si>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</si>
  <si>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</si>
  <si>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</si>
  <si>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</si>
  <si>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</si>
  <si>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</si>
  <si>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</si>
  <si>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</si>
  <si>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</si>
  <si>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</si>
  <si>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</si>
  <si>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</si>
  <si>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</si>
  <si>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</si>
  <si>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</si>
  <si>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</si>
  <si>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</si>
  <si>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</si>
  <si>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</si>
  <si>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</si>
  <si>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</si>
  <si>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</si>
  <si>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</si>
  <si>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</si>
  <si>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</si>
  <si>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</si>
  <si>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</si>
  <si>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</si>
  <si>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</si>
  <si>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</si>
  <si>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</si>
  <si>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</si>
  <si>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</si>
  <si>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</si>
  <si>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</si>
  <si>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</si>
  <si>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</si>
  <si>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</si>
  <si>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</si>
  <si>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</si>
  <si>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</si>
  <si>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</si>
  <si>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</si>
  <si>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</si>
  <si>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</si>
  <si>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</si>
  <si>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</si>
  <si>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</si>
  <si>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</si>
  <si>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</si>
  <si>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</si>
  <si>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</si>
  <si>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</si>
  <si>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</si>
  <si>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</si>
  <si>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</si>
  <si>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</si>
  <si>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</si>
  <si>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</si>
  <si>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</si>
  <si>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</si>
  <si>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</si>
  <si>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</si>
  <si>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</si>
  <si>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</si>
  <si>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</si>
  <si>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</si>
  <si>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</si>
  <si>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</si>
  <si>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</si>
  <si>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</si>
  <si>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</si>
  <si>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</si>
  <si>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</si>
  <si>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</si>
  <si>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</si>
  <si>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</si>
  <si>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</si>
  <si>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</si>
  <si>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</si>
  <si>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</si>
  <si>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</si>
  <si>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</si>
  <si>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</si>
  <si>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</si>
  <si>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</si>
  <si>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</si>
  <si>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</si>
  <si>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</si>
  <si>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</si>
  <si>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</si>
  <si>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</si>
  <si>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</si>
  <si>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</si>
  <si>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</si>
  <si>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</si>
  <si>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</si>
  <si>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</si>
  <si>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</si>
  <si>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</si>
  <si>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</si>
  <si>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</si>
  <si>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</si>
  <si>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</si>
  <si>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</si>
  <si>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</si>
  <si>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</si>
  <si>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</si>
  <si>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</si>
  <si>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</si>
  <si>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</si>
  <si>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</si>
  <si>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</si>
  <si>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</si>
  <si>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</si>
  <si>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</si>
  <si>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</si>
  <si>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</si>
  <si>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</si>
  <si>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</si>
  <si>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</si>
  <si>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</si>
  <si>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</si>
  <si>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</si>
  <si>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</si>
  <si>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</si>
  <si>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</si>
  <si>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</si>
  <si>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</si>
  <si>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</si>
  <si>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</si>
  <si>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</si>
  <si>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</si>
  <si>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</si>
  <si>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</si>
  <si>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</si>
  <si>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</si>
  <si>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</si>
  <si>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</si>
  <si>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</si>
  <si>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</si>
  <si>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</si>
  <si>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</si>
  <si>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</si>
  <si>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</si>
  <si>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</si>
  <si>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</si>
  <si>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</si>
  <si>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</si>
  <si>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</si>
  <si>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</si>
  <si>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</si>
  <si>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</si>
  <si>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</si>
  <si>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</si>
  <si>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</si>
  <si>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</si>
  <si>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</si>
  <si>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</si>
  <si>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</si>
  <si>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</si>
  <si>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</si>
  <si>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</si>
  <si>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</si>
  <si>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</si>
  <si>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</si>
  <si>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</si>
  <si>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</si>
  <si>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</si>
  <si>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</si>
  <si>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</si>
  <si>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</si>
  <si>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</si>
  <si>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</si>
  <si>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</si>
  <si>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</si>
  <si>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</si>
  <si>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</si>
  <si>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</si>
  <si>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</si>
  <si>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</si>
  <si>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</si>
  <si>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</si>
  <si>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</si>
  <si>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</si>
  <si>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</si>
  <si>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</si>
  <si>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</si>
  <si>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</si>
  <si>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</si>
  <si>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</si>
  <si>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</si>
  <si>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</si>
  <si>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</si>
  <si>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</si>
  <si>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</si>
  <si>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</si>
  <si>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</si>
  <si>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</si>
  <si>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</si>
  <si>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</si>
  <si>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</si>
  <si>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</si>
  <si>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</si>
  <si>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</si>
  <si>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</si>
  <si>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</si>
  <si>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</si>
  <si>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</si>
  <si>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</si>
  <si>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</si>
  <si>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</si>
  <si>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</si>
  <si>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</si>
  <si>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</si>
  <si>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</si>
  <si>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</si>
  <si>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</si>
  <si>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</si>
  <si>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</si>
  <si>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</si>
  <si>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</si>
  <si>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</si>
  <si>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</si>
  <si>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</si>
  <si>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</si>
  <si>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</si>
  <si>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</si>
  <si>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</si>
  <si>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</si>
  <si>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</si>
  <si>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</si>
  <si>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</si>
  <si>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</si>
  <si>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</si>
  <si>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</si>
  <si>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</si>
  <si>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</si>
  <si>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</si>
  <si>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</si>
  <si>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ORGANO INTERNO DE CONTROL</t>
  </si>
  <si>
    <t>NACIONAL</t>
  </si>
  <si>
    <t>ADQUISICIONES</t>
  </si>
  <si>
    <t>PROPIOS</t>
  </si>
  <si>
    <t>00/01/1900</t>
  </si>
  <si>
    <t>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t>
  </si>
  <si>
    <t>TRASFERENCIA</t>
  </si>
  <si>
    <t>LOGISTICS INTEROCEANICA DE CARGA S.A. DE C.V.,</t>
  </si>
  <si>
    <t>LIC 071025 SW1</t>
  </si>
  <si>
    <t>AUTOMOTIVE AND INDUSTRIAL LABELS MEXICO SA DE CV</t>
  </si>
  <si>
    <t>INJERTOS</t>
  </si>
  <si>
    <t>USD</t>
  </si>
  <si>
    <t>no genera informacion</t>
  </si>
  <si>
    <t>NO GENERA</t>
  </si>
  <si>
    <t>NO  GENERA</t>
  </si>
  <si>
    <t>http://www.cegaipslp.org.mx/HV2022Dos.nsf/nombre_de_la_vista/AF3E595BA7FB7368062589C800776276/$File/HIPERVINCULO+XXXIVB.pdf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</si>
</sst>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8"/>
      <color rgb="FF000000"/>
      <name val="Calibri"/>
      <family val="2"/>
    </font>
    <font>
      <sz val="11"/>
      <color indexed="8"/>
      <name val="Calibri"/>
      <family val="2"/>
      <scheme val="minor"/>
    </font>
    <font>
      <sz val="8"/>
      <color theme="1"/>
      <name val="Calibri"/>
      <family val="2"/>
    </font>
    <font>
      <sz val="8"/>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44" fontId="6"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0" fontId="3" fillId="0" borderId="1" xfId="0" applyFont="1" applyBorder="1" applyAlignment="1">
      <alignment horizontal="center" vertical="center"/>
    </xf>
    <xf numFmtId="14" fontId="7" fillId="3" borderId="1" xfId="0" applyNumberFormat="1" applyFont="1" applyFill="1" applyBorder="1" applyAlignment="1">
      <alignment horizontal="center" vertical="center"/>
    </xf>
    <xf numFmtId="14" fontId="8" fillId="0" borderId="1" xfId="0" applyNumberFormat="1" applyFont="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xf>
    <xf numFmtId="0" fontId="5" fillId="3" borderId="1" xfId="0" applyFont="1" applyFill="1" applyBorder="1" applyAlignment="1">
      <alignment horizontal="center" vertical="center"/>
    </xf>
    <xf numFmtId="0" fontId="3" fillId="0" borderId="1" xfId="0" applyFont="1" applyBorder="1" applyAlignment="1">
      <alignment horizontal="left" vertical="center" wrapText="1"/>
    </xf>
    <xf numFmtId="0" fontId="0" fillId="0" borderId="0" xfId="0" applyAlignment="1">
      <alignment horizontal="center"/>
    </xf>
    <xf numFmtId="0" fontId="4" fillId="0" borderId="0" xfId="1" applyFill="1"/>
    <xf numFmtId="44" fontId="0" fillId="0" borderId="0" xfId="2" applyFont="1"/>
    <xf numFmtId="164" fontId="7" fillId="3" borderId="1" xfId="2" applyNumberFormat="1" applyFont="1" applyFill="1" applyBorder="1" applyAlignment="1">
      <alignment horizontal="center" vertical="center" wrapText="1"/>
    </xf>
    <xf numFmtId="164" fontId="3" fillId="0" borderId="1" xfId="2" applyNumberFormat="1" applyFont="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3" borderId="0" xfId="0" applyFill="1" applyBorder="1"/>
    <xf numFmtId="0" fontId="0" fillId="0" borderId="0" xfId="0"/>
    <xf numFmtId="0" fontId="0" fillId="0" borderId="0" xfId="0"/>
    <xf numFmtId="44" fontId="0" fillId="3" borderId="0" xfId="2" applyFont="1" applyFill="1" applyBorder="1"/>
    <xf numFmtId="4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0" borderId="1" xfId="1" applyFont="1" applyFill="1" applyBorder="1" applyAlignment="1">
      <alignment horizontal="center" vertical="center"/>
    </xf>
    <xf numFmtId="0" fontId="3" fillId="0" borderId="1" xfId="0" applyNumberFormat="1" applyFont="1" applyBorder="1" applyAlignment="1">
      <alignment horizontal="center" vertical="center"/>
    </xf>
    <xf numFmtId="0" fontId="4" fillId="0" borderId="0" xfId="1" applyFill="1" applyAlignment="1">
      <alignment vertical="center"/>
    </xf>
    <xf numFmtId="0" fontId="4" fillId="0" borderId="0" xfId="1" applyFill="1" applyAlignment="1">
      <alignment horizontal="lef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ruz/Documents/1%20PORTAL%20CEPSAR/NUEVA%20LEY%202019/2021/6%20JUNIO%202021/LTAIPSLP84XXXIVB%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AF3E595BA7FB7368062589C800776276/$File/HIPERVINCULO+XXXIVB.pdf" TargetMode="External"/><Relationship Id="rId7" Type="http://schemas.openxmlformats.org/officeDocument/2006/relationships/hyperlink" Target="http://www.cegaipslp.org.mx/HV2022Dos.nsf/nombre_de_la_vista/AF3E595BA7FB7368062589C800776276/$File/HIPERVINCULO+XXXIVB.pdf" TargetMode="External"/><Relationship Id="rId2" Type="http://schemas.openxmlformats.org/officeDocument/2006/relationships/hyperlink" Target="http://www.cegaipslp.org.mx/HV2022Dos.nsf/nombre_de_la_vista/AF3E595BA7FB7368062589C800776276/$File/HIPERVINCULO+XXXIVB.pdf" TargetMode="External"/><Relationship Id="rId1" Type="http://schemas.openxmlformats.org/officeDocument/2006/relationships/hyperlink" Target="http://www.cegaipslp.org.mx/HV2022Dos.nsf/nombre_de_la_vista/AF3E595BA7FB7368062589C800776276/$File/HIPERVINCULO+XXXIVB.pdf" TargetMode="External"/><Relationship Id="rId6" Type="http://schemas.openxmlformats.org/officeDocument/2006/relationships/hyperlink" Target="http://www.cegaipslp.org.mx/HV2022Dos.nsf/nombre_de_la_vista/AF3E595BA7FB7368062589C800776276/$File/HIPERVINCULO+XXXIVB.pdf" TargetMode="External"/><Relationship Id="rId5" Type="http://schemas.openxmlformats.org/officeDocument/2006/relationships/hyperlink" Target="http://www.cegaipslp.org.mx/HV2022Dos.nsf/nombre_de_la_vista/AF3E595BA7FB7368062589C800776276/$File/HIPERVINCULO+XXXIVB.pdf" TargetMode="External"/><Relationship Id="rId4" Type="http://schemas.openxmlformats.org/officeDocument/2006/relationships/hyperlink" Target="http://www.cegaipslp.org.mx/HV2022Dos.nsf/nombre_de_la_vista/AF3E595BA7FB7368062589C800776276/$File/HIPERVINCULO+XXXIV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cegaipslp.org.mx/HV2022Dos.nsf/nombre_de_la_vista/AF3E595BA7FB7368062589C800776276/$File/HIPERVINCULO+XXXIVB.pdf"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www.cegaipslp.org.mx/HV2022Dos.nsf/nombre_de_la_vista/AF3E595BA7FB7368062589C800776276/$File/HIPERVINCUL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6" zoomScale="82" zoomScaleNormal="82" workbookViewId="0">
      <selection activeCell="A8" sqref="A8"/>
    </sheetView>
  </sheetViews>
  <sheetFormatPr baseColWidth="10" defaultColWidth="9.140625" defaultRowHeight="15" x14ac:dyDescent="0.25"/>
  <cols>
    <col min="1" max="1" width="13" customWidth="1"/>
    <col min="2" max="2" width="20.7109375" customWidth="1"/>
    <col min="3" max="3" width="14.140625" customWidth="1"/>
    <col min="4" max="4" width="18.42578125" customWidth="1"/>
    <col min="5" max="5" width="35.7109375" customWidth="1"/>
    <col min="6" max="6" width="21.7109375" customWidth="1"/>
    <col min="7" max="7" width="24.7109375" customWidth="1"/>
    <col min="8" max="13" width="35.7109375" customWidth="1"/>
    <col min="14" max="14" width="29.140625" customWidth="1"/>
    <col min="15" max="15" width="29.5703125" customWidth="1"/>
    <col min="16" max="26" width="35.7109375" customWidth="1"/>
    <col min="27" max="27" width="29.28515625" customWidth="1"/>
    <col min="28" max="29" width="30.140625" customWidth="1"/>
    <col min="30" max="30" width="29.85546875" customWidth="1"/>
    <col min="31" max="40" width="35.7109375" customWidth="1"/>
    <col min="41" max="41" width="22.28515625" customWidth="1"/>
    <col min="42" max="42" width="25.42578125" customWidth="1"/>
    <col min="43" max="43" width="17.7109375" customWidth="1"/>
    <col min="44" max="44" width="13" customWidth="1"/>
    <col min="45" max="45" width="15.85546875" customWidth="1"/>
    <col min="46" max="66" width="35.7109375" customWidth="1"/>
  </cols>
  <sheetData>
    <row r="1" spans="1:66" hidden="1" x14ac:dyDescent="0.25">
      <c r="A1" t="s">
        <v>0</v>
      </c>
    </row>
    <row r="2" spans="1:66" x14ac:dyDescent="0.25">
      <c r="A2" s="24" t="s">
        <v>1</v>
      </c>
      <c r="B2" s="25"/>
      <c r="C2" s="25"/>
      <c r="D2" s="24" t="s">
        <v>2</v>
      </c>
      <c r="E2" s="25"/>
      <c r="F2" s="25"/>
      <c r="G2" s="24" t="s">
        <v>3</v>
      </c>
      <c r="H2" s="25"/>
      <c r="I2" s="25"/>
    </row>
    <row r="3" spans="1:66" x14ac:dyDescent="0.25">
      <c r="A3" s="26" t="s">
        <v>4</v>
      </c>
      <c r="B3" s="25"/>
      <c r="C3" s="25"/>
      <c r="D3" s="26" t="s">
        <v>5</v>
      </c>
      <c r="E3" s="25"/>
      <c r="F3" s="25"/>
      <c r="G3" s="26" t="s">
        <v>6</v>
      </c>
      <c r="H3" s="25"/>
      <c r="I3" s="25"/>
    </row>
    <row r="4" spans="1:66" ht="22.5" hidden="1" customHeight="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t="36" hidden="1"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4" t="s">
        <v>82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row>
    <row r="7" spans="1:66" s="16" customFormat="1" ht="51" x14ac:dyDescent="0.25">
      <c r="A7" s="17" t="s">
        <v>83</v>
      </c>
      <c r="B7" s="17" t="s">
        <v>84</v>
      </c>
      <c r="C7" s="17" t="s">
        <v>85</v>
      </c>
      <c r="D7" s="17" t="s">
        <v>86</v>
      </c>
      <c r="E7" s="17" t="s">
        <v>87</v>
      </c>
      <c r="F7" s="17" t="s">
        <v>88</v>
      </c>
      <c r="G7" s="17" t="s">
        <v>89</v>
      </c>
      <c r="H7" s="17" t="s">
        <v>90</v>
      </c>
      <c r="I7" s="17" t="s">
        <v>91</v>
      </c>
      <c r="J7" s="17" t="s">
        <v>92</v>
      </c>
      <c r="K7" s="17" t="s">
        <v>93</v>
      </c>
      <c r="L7" s="17" t="s">
        <v>94</v>
      </c>
      <c r="M7" s="17" t="s">
        <v>95</v>
      </c>
      <c r="N7" s="17" t="s">
        <v>96</v>
      </c>
      <c r="O7" s="17" t="s">
        <v>97</v>
      </c>
      <c r="P7" s="17" t="s">
        <v>98</v>
      </c>
      <c r="Q7" s="17" t="s">
        <v>99</v>
      </c>
      <c r="R7" s="17" t="s">
        <v>100</v>
      </c>
      <c r="S7" s="17" t="s">
        <v>101</v>
      </c>
      <c r="T7" s="17" t="s">
        <v>102</v>
      </c>
      <c r="U7" s="17" t="s">
        <v>103</v>
      </c>
      <c r="V7" s="17" t="s">
        <v>104</v>
      </c>
      <c r="W7" s="17" t="s">
        <v>105</v>
      </c>
      <c r="X7" s="17" t="s">
        <v>106</v>
      </c>
      <c r="Y7" s="17" t="s">
        <v>107</v>
      </c>
      <c r="Z7" s="17" t="s">
        <v>108</v>
      </c>
      <c r="AA7" s="17" t="s">
        <v>109</v>
      </c>
      <c r="AB7" s="17" t="s">
        <v>110</v>
      </c>
      <c r="AC7" s="17" t="s">
        <v>111</v>
      </c>
      <c r="AD7" s="17" t="s">
        <v>112</v>
      </c>
      <c r="AE7" s="17" t="s">
        <v>113</v>
      </c>
      <c r="AF7" s="17" t="s">
        <v>114</v>
      </c>
      <c r="AG7" s="17" t="s">
        <v>115</v>
      </c>
      <c r="AH7" s="17" t="s">
        <v>116</v>
      </c>
      <c r="AI7" s="17" t="s">
        <v>117</v>
      </c>
      <c r="AJ7" s="17" t="s">
        <v>118</v>
      </c>
      <c r="AK7" s="17" t="s">
        <v>119</v>
      </c>
      <c r="AL7" s="17" t="s">
        <v>120</v>
      </c>
      <c r="AM7" s="17" t="s">
        <v>121</v>
      </c>
      <c r="AN7" s="17" t="s">
        <v>122</v>
      </c>
      <c r="AO7" s="17" t="s">
        <v>123</v>
      </c>
      <c r="AP7" s="17" t="s">
        <v>124</v>
      </c>
      <c r="AQ7" s="17" t="s">
        <v>125</v>
      </c>
      <c r="AR7" s="17" t="s">
        <v>126</v>
      </c>
      <c r="AS7" s="17" t="s">
        <v>127</v>
      </c>
      <c r="AT7" s="17" t="s">
        <v>128</v>
      </c>
      <c r="AU7" s="17" t="s">
        <v>129</v>
      </c>
      <c r="AV7" s="17" t="s">
        <v>130</v>
      </c>
      <c r="AW7" s="17" t="s">
        <v>131</v>
      </c>
      <c r="AX7" s="17" t="s">
        <v>132</v>
      </c>
      <c r="AY7" s="17" t="s">
        <v>133</v>
      </c>
      <c r="AZ7" s="17" t="s">
        <v>134</v>
      </c>
      <c r="BA7" s="17" t="s">
        <v>135</v>
      </c>
      <c r="BB7" s="17" t="s">
        <v>136</v>
      </c>
      <c r="BC7" s="17" t="s">
        <v>137</v>
      </c>
      <c r="BD7" s="17" t="s">
        <v>138</v>
      </c>
      <c r="BE7" s="17" t="s">
        <v>139</v>
      </c>
      <c r="BF7" s="17" t="s">
        <v>140</v>
      </c>
      <c r="BG7" s="17" t="s">
        <v>141</v>
      </c>
      <c r="BH7" s="17" t="s">
        <v>142</v>
      </c>
      <c r="BI7" s="17" t="s">
        <v>143</v>
      </c>
      <c r="BJ7" s="17" t="s">
        <v>144</v>
      </c>
      <c r="BK7" s="17" t="s">
        <v>145</v>
      </c>
      <c r="BL7" s="17" t="s">
        <v>146</v>
      </c>
      <c r="BM7" s="17" t="s">
        <v>147</v>
      </c>
      <c r="BN7" s="17" t="s">
        <v>148</v>
      </c>
    </row>
    <row r="8" spans="1:66" s="8" customFormat="1" ht="156" customHeight="1" x14ac:dyDescent="0.25">
      <c r="A8" s="3">
        <v>2023</v>
      </c>
      <c r="B8" s="5">
        <v>45047</v>
      </c>
      <c r="C8" s="5">
        <v>45077</v>
      </c>
      <c r="D8" s="3" t="s">
        <v>149</v>
      </c>
      <c r="E8" s="3" t="s">
        <v>153</v>
      </c>
      <c r="F8" s="3" t="s">
        <v>289</v>
      </c>
      <c r="G8" s="9">
        <v>0</v>
      </c>
      <c r="H8" s="10" t="s">
        <v>293</v>
      </c>
      <c r="I8" s="29" t="s">
        <v>303</v>
      </c>
      <c r="J8" s="3" t="s">
        <v>301</v>
      </c>
      <c r="K8" s="28">
        <v>1</v>
      </c>
      <c r="L8" s="3" t="s">
        <v>301</v>
      </c>
      <c r="M8" s="3" t="s">
        <v>301</v>
      </c>
      <c r="N8" s="3" t="s">
        <v>301</v>
      </c>
      <c r="O8" s="3" t="s">
        <v>301</v>
      </c>
      <c r="P8" s="3" t="s">
        <v>301</v>
      </c>
      <c r="Q8" s="6" t="s">
        <v>182</v>
      </c>
      <c r="R8" s="3" t="s">
        <v>301</v>
      </c>
      <c r="S8" s="3" t="s">
        <v>301</v>
      </c>
      <c r="T8" s="3" t="s">
        <v>301</v>
      </c>
      <c r="U8" s="6" t="s">
        <v>187</v>
      </c>
      <c r="V8" s="3" t="s">
        <v>301</v>
      </c>
      <c r="W8" s="3" t="s">
        <v>301</v>
      </c>
      <c r="X8" s="3" t="s">
        <v>301</v>
      </c>
      <c r="Y8" s="3" t="s">
        <v>301</v>
      </c>
      <c r="Z8" s="3" t="s">
        <v>301</v>
      </c>
      <c r="AA8" s="3" t="s">
        <v>301</v>
      </c>
      <c r="AB8" s="6" t="s">
        <v>226</v>
      </c>
      <c r="AC8" s="3" t="s">
        <v>301</v>
      </c>
      <c r="AD8" s="3" t="s">
        <v>301</v>
      </c>
      <c r="AE8" s="3" t="s">
        <v>302</v>
      </c>
      <c r="AF8" s="3" t="s">
        <v>301</v>
      </c>
      <c r="AG8" s="3" t="s">
        <v>301</v>
      </c>
      <c r="AH8" s="3" t="s">
        <v>298</v>
      </c>
      <c r="AI8" s="3" t="s">
        <v>290</v>
      </c>
      <c r="AJ8" s="4">
        <v>45085</v>
      </c>
      <c r="AK8" s="4">
        <v>45085</v>
      </c>
      <c r="AL8" s="4">
        <v>45085</v>
      </c>
      <c r="AM8" s="4">
        <v>45085</v>
      </c>
      <c r="AN8" s="14">
        <v>28800</v>
      </c>
      <c r="AO8" s="14">
        <v>0</v>
      </c>
      <c r="AP8" s="15">
        <f>+AO8*0.4</f>
        <v>0</v>
      </c>
      <c r="AQ8" s="15">
        <f>+AO8*1.2</f>
        <v>0</v>
      </c>
      <c r="AR8" s="3" t="s">
        <v>299</v>
      </c>
      <c r="AS8" s="3">
        <v>18.5</v>
      </c>
      <c r="AT8" s="3" t="s">
        <v>294</v>
      </c>
      <c r="AU8" s="6" t="s">
        <v>301</v>
      </c>
      <c r="AV8" s="15">
        <f>+AO8*0.3</f>
        <v>0</v>
      </c>
      <c r="AW8" s="4">
        <f>AL8</f>
        <v>45085</v>
      </c>
      <c r="AX8" s="4">
        <f t="shared" ref="AX8" si="0">AW8+(30)</f>
        <v>45115</v>
      </c>
      <c r="AY8" s="30" t="s">
        <v>303</v>
      </c>
      <c r="AZ8" s="30" t="s">
        <v>303</v>
      </c>
      <c r="BA8" s="6" t="s">
        <v>291</v>
      </c>
      <c r="BB8" s="6" t="s">
        <v>301</v>
      </c>
      <c r="BC8" s="6">
        <v>1</v>
      </c>
      <c r="BD8" s="6" t="s">
        <v>255</v>
      </c>
      <c r="BE8" s="6">
        <v>1</v>
      </c>
      <c r="BF8" s="6" t="s">
        <v>288</v>
      </c>
      <c r="BG8" s="29" t="s">
        <v>303</v>
      </c>
      <c r="BH8" s="29" t="s">
        <v>303</v>
      </c>
      <c r="BI8" s="29" t="s">
        <v>303</v>
      </c>
      <c r="BJ8" s="29" t="s">
        <v>303</v>
      </c>
      <c r="BK8" s="6" t="s">
        <v>290</v>
      </c>
      <c r="BL8" s="7">
        <v>45085</v>
      </c>
      <c r="BM8" s="7">
        <v>45085</v>
      </c>
      <c r="BN8" s="27" t="s">
        <v>300</v>
      </c>
    </row>
  </sheetData>
  <mergeCells count="7">
    <mergeCell ref="A6:BN6"/>
    <mergeCell ref="A2:C2"/>
    <mergeCell ref="D2:F2"/>
    <mergeCell ref="G2:I2"/>
    <mergeCell ref="A3:C3"/>
    <mergeCell ref="D3:F3"/>
    <mergeCell ref="G3:I3"/>
  </mergeCells>
  <dataValidations count="7">
    <dataValidation type="list" allowBlank="1" showErrorMessage="1" sqref="F9:F188">
      <formula1>Hidden_35</formula1>
    </dataValidation>
    <dataValidation type="list" allowBlank="1" showErrorMessage="1" sqref="D8:D188">
      <formula1>Hidden_13</formula1>
    </dataValidation>
    <dataValidation type="list" allowBlank="1" showErrorMessage="1" sqref="E8:E188">
      <formula1>Hidden_24</formula1>
    </dataValidation>
    <dataValidation type="list" allowBlank="1" showErrorMessage="1" sqref="AB8:AB188">
      <formula1>Hidden_627</formula1>
    </dataValidation>
    <dataValidation type="list" allowBlank="1" showErrorMessage="1" sqref="U8:U188">
      <formula1>Hidden_520</formula1>
    </dataValidation>
    <dataValidation type="list" allowBlank="1" showErrorMessage="1" sqref="Q8:Q188">
      <formula1>Hidden_416</formula1>
    </dataValidation>
    <dataValidation type="list" allowBlank="1" showErrorMessage="1" sqref="BD8:BD188">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orientation="portrait" horizontalDpi="4294967295" verticalDpi="4294967295"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7.140625" customWidth="1"/>
    <col min="6" max="6" width="35.7109375" bestFit="1" customWidth="1"/>
    <col min="7" max="7" width="55.5703125" bestFit="1" customWidth="1"/>
    <col min="8" max="8" width="12.5703125" bestFit="1" customWidth="1"/>
  </cols>
  <sheetData>
    <row r="1" spans="1:8" hidden="1" x14ac:dyDescent="0.25">
      <c r="B1" t="s">
        <v>7</v>
      </c>
      <c r="C1" t="s">
        <v>7</v>
      </c>
      <c r="D1" t="s">
        <v>7</v>
      </c>
      <c r="E1" t="s">
        <v>7</v>
      </c>
      <c r="F1" t="s">
        <v>7</v>
      </c>
      <c r="G1" t="s">
        <v>13</v>
      </c>
    </row>
    <row r="2" spans="1:8" hidden="1" x14ac:dyDescent="0.25">
      <c r="B2" t="s">
        <v>256</v>
      </c>
      <c r="C2" t="s">
        <v>257</v>
      </c>
      <c r="D2" t="s">
        <v>258</v>
      </c>
      <c r="E2" t="s">
        <v>259</v>
      </c>
      <c r="F2" t="s">
        <v>260</v>
      </c>
      <c r="G2" t="s">
        <v>261</v>
      </c>
    </row>
    <row r="3" spans="1:8" x14ac:dyDescent="0.25">
      <c r="A3" s="1" t="s">
        <v>262</v>
      </c>
      <c r="B3" s="1" t="s">
        <v>263</v>
      </c>
      <c r="C3" s="1" t="s">
        <v>264</v>
      </c>
      <c r="D3" s="1" t="s">
        <v>265</v>
      </c>
      <c r="E3" s="1" t="s">
        <v>266</v>
      </c>
      <c r="F3" s="1" t="s">
        <v>267</v>
      </c>
      <c r="G3" s="1" t="s">
        <v>268</v>
      </c>
    </row>
    <row r="4" spans="1:8" x14ac:dyDescent="0.25">
      <c r="A4">
        <v>1</v>
      </c>
      <c r="B4" t="s">
        <v>301</v>
      </c>
      <c r="C4" s="23" t="s">
        <v>301</v>
      </c>
      <c r="D4" s="23" t="s">
        <v>301</v>
      </c>
      <c r="E4" s="2" t="s">
        <v>295</v>
      </c>
      <c r="F4" s="2" t="s">
        <v>296</v>
      </c>
      <c r="G4" s="13">
        <v>33500.800000000003</v>
      </c>
      <c r="H4" s="22"/>
    </row>
    <row r="5" spans="1:8" x14ac:dyDescent="0.25">
      <c r="A5">
        <v>2</v>
      </c>
      <c r="B5" s="23" t="s">
        <v>301</v>
      </c>
      <c r="C5" s="23" t="s">
        <v>301</v>
      </c>
      <c r="D5" s="23" t="s">
        <v>301</v>
      </c>
      <c r="E5" s="18" t="s">
        <v>297</v>
      </c>
      <c r="F5" s="20"/>
      <c r="G5" s="13">
        <f>(28.5*19000)*(1.16)</f>
        <v>628140</v>
      </c>
      <c r="H5" s="20"/>
    </row>
    <row r="6" spans="1:8" x14ac:dyDescent="0.25">
      <c r="A6" s="19"/>
      <c r="B6" s="19"/>
      <c r="C6" s="19"/>
      <c r="D6" s="19"/>
      <c r="E6" s="18"/>
      <c r="F6" s="18"/>
      <c r="G6" s="13"/>
    </row>
    <row r="7" spans="1:8" x14ac:dyDescent="0.25">
      <c r="A7" s="19"/>
      <c r="B7" s="19"/>
      <c r="C7" s="19"/>
      <c r="D7" s="19"/>
      <c r="E7" s="18"/>
      <c r="F7" s="18"/>
      <c r="G7" s="21"/>
    </row>
    <row r="8" spans="1:8" x14ac:dyDescent="0.25">
      <c r="A8" s="19"/>
      <c r="B8" s="19"/>
      <c r="C8" s="19"/>
      <c r="D8" s="19"/>
      <c r="G8" s="21"/>
    </row>
    <row r="9" spans="1:8" x14ac:dyDescent="0.25">
      <c r="A9" s="19"/>
      <c r="B9" s="19"/>
      <c r="C9" s="19"/>
      <c r="D9" s="19"/>
      <c r="G9" s="13"/>
    </row>
    <row r="10" spans="1:8" x14ac:dyDescent="0.25">
      <c r="A10" s="19"/>
      <c r="B10" s="19"/>
      <c r="C10" s="19"/>
      <c r="D10" s="19"/>
      <c r="G10" s="13"/>
    </row>
    <row r="11" spans="1:8" x14ac:dyDescent="0.25">
      <c r="A11" s="19"/>
      <c r="B11" s="19"/>
      <c r="C11" s="19"/>
      <c r="D11" s="19"/>
      <c r="E11" s="18"/>
      <c r="F11" s="18"/>
      <c r="G11" s="13"/>
    </row>
    <row r="12" spans="1:8" x14ac:dyDescent="0.25">
      <c r="A12" s="19"/>
      <c r="B12" s="19"/>
      <c r="C12" s="19"/>
      <c r="D12" s="19"/>
      <c r="G12" s="13"/>
    </row>
    <row r="13" spans="1:8" x14ac:dyDescent="0.25">
      <c r="A13" s="19"/>
      <c r="B13" s="19"/>
      <c r="C13" s="19"/>
      <c r="D13" s="19"/>
      <c r="E13" s="18"/>
      <c r="F13" s="18"/>
      <c r="G13" s="13"/>
    </row>
    <row r="14" spans="1:8" x14ac:dyDescent="0.25">
      <c r="E14" s="18"/>
      <c r="F14" s="18"/>
      <c r="G14" s="13"/>
    </row>
    <row r="15" spans="1:8" x14ac:dyDescent="0.25">
      <c r="G15" s="13"/>
    </row>
    <row r="16" spans="1:8" x14ac:dyDescent="0.25">
      <c r="G16" s="21"/>
    </row>
    <row r="17" spans="7:7" x14ac:dyDescent="0.25">
      <c r="G17" s="21"/>
    </row>
    <row r="18" spans="7:7" x14ac:dyDescent="0.25">
      <c r="G18" s="1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3" sqref="C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301</v>
      </c>
      <c r="C4" s="12" t="s">
        <v>303</v>
      </c>
      <c r="D4" s="23" t="s">
        <v>301</v>
      </c>
      <c r="E4" t="s">
        <v>277</v>
      </c>
    </row>
  </sheetData>
  <dataValidations count="1">
    <dataValidation type="list" allowBlank="1" showErrorMessage="1" sqref="E6:E201 E4">
      <formula1>Hidden_1_Tabla_5502084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301</v>
      </c>
      <c r="D4" s="11" t="s">
        <v>292</v>
      </c>
      <c r="E4" s="12" t="s">
        <v>303</v>
      </c>
    </row>
  </sheetData>
  <hyperlinks>
    <hyperlink ref="E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Tabla_550223</vt:lpstr>
      <vt:lpstr>Tabla_550208</vt:lpstr>
      <vt:lpstr>Tabla_550220</vt:lpstr>
      <vt:lpstr>Hidden_1</vt:lpstr>
      <vt:lpstr>Hidden_2</vt:lpstr>
      <vt:lpstr>Hidden_3</vt:lpstr>
      <vt:lpstr>Hidden_4</vt:lpstr>
      <vt:lpstr>Hidden_5</vt:lpstr>
      <vt:lpstr>Hidden_6</vt:lpstr>
      <vt:lpstr>Hidden_7</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2021-03-11T21:22:08Z</dcterms:created>
  <dcterms:modified xsi:type="dcterms:W3CDTF">2023-06-08T21:46:44Z</dcterms:modified>
</cp:coreProperties>
</file>